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6835" windowHeight="12075" activeTab="1"/>
  </bookViews>
  <sheets>
    <sheet name="Oppgave 2.4" sheetId="4" r:id="rId1"/>
    <sheet name="Oppgave 2.8" sheetId="6" r:id="rId2"/>
  </sheets>
  <calcPr calcId="145621"/>
</workbook>
</file>

<file path=xl/calcChain.xml><?xml version="1.0" encoding="utf-8"?>
<calcChain xmlns="http://schemas.openxmlformats.org/spreadsheetml/2006/main">
  <c r="C4" i="6" l="1"/>
  <c r="D4" i="6" s="1"/>
  <c r="E4" i="6" s="1"/>
  <c r="E20" i="6" l="1"/>
  <c r="E21" i="6" s="1"/>
  <c r="D20" i="6"/>
  <c r="D21" i="6" s="1"/>
  <c r="C20" i="6"/>
  <c r="C21" i="6" s="1"/>
  <c r="B20" i="6"/>
  <c r="B21" i="6" s="1"/>
  <c r="E13" i="6"/>
  <c r="E14" i="6" s="1"/>
  <c r="D13" i="6"/>
  <c r="D14" i="6" s="1"/>
  <c r="C13" i="6"/>
  <c r="C14" i="6" s="1"/>
  <c r="B13" i="6"/>
  <c r="B14" i="6" s="1"/>
  <c r="B11" i="6"/>
  <c r="B18" i="6" s="1"/>
  <c r="E7" i="6"/>
  <c r="D7" i="6"/>
  <c r="C7" i="6"/>
  <c r="B7" i="6"/>
  <c r="E11" i="6"/>
  <c r="E18" i="6" s="1"/>
  <c r="D11" i="6"/>
  <c r="D18" i="6" s="1"/>
  <c r="C11" i="6"/>
  <c r="C18" i="6" s="1"/>
  <c r="J6" i="4" l="1"/>
  <c r="J7" i="4" s="1"/>
  <c r="J8" i="4" s="1"/>
  <c r="I6" i="4"/>
  <c r="I7" i="4" s="1"/>
  <c r="I8" i="4" s="1"/>
  <c r="H6" i="4"/>
  <c r="H7" i="4" s="1"/>
  <c r="G6" i="4"/>
  <c r="G7" i="4" s="1"/>
  <c r="G8" i="4" s="1"/>
  <c r="F6" i="4"/>
  <c r="F7" i="4" s="1"/>
  <c r="E6" i="4"/>
  <c r="E7" i="4" s="1"/>
  <c r="E8" i="4" s="1"/>
  <c r="D6" i="4"/>
  <c r="D7" i="4" s="1"/>
  <c r="D8" i="4" s="1"/>
  <c r="C6" i="4"/>
  <c r="C7" i="4" s="1"/>
  <c r="C3" i="4"/>
  <c r="D3" i="4" s="1"/>
  <c r="E3" i="4" s="1"/>
  <c r="F3" i="4" s="1"/>
  <c r="G3" i="4" s="1"/>
  <c r="H3" i="4" s="1"/>
  <c r="I3" i="4" s="1"/>
  <c r="J3" i="4" s="1"/>
  <c r="F8" i="4" l="1"/>
  <c r="C8" i="4"/>
  <c r="B8" i="4"/>
  <c r="H8" i="4"/>
</calcChain>
</file>

<file path=xl/comments1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>Dette regnerarket beregner arbeidskapitalbehovet i oppgave 2.4
Fet font angir inngangsverdi, dvs. data du må legge inn. Vanlig font betyr utgangsverdi, dvs. beregnede tall.</t>
        </r>
      </text>
    </comment>
  </commentList>
</comments>
</file>

<file path=xl/comments2.xml><?xml version="1.0" encoding="utf-8"?>
<comments xmlns="http://schemas.openxmlformats.org/spreadsheetml/2006/main">
  <authors>
    <author>PIG</author>
  </authors>
  <commentList>
    <comment ref="A1" authorId="0">
      <text>
        <r>
          <rPr>
            <sz val="9"/>
            <color indexed="81"/>
            <rFont val="Tahoma"/>
            <family val="2"/>
          </rPr>
          <t>Med dette regnearket kan du beregne kontanstrømseffektene av å endre forutsetningene i gjennomgangseksemplet P. Dal.  
Fet font angir inngangsverdi, dvs. data du må legge inn. Vanlig font betyr utgangsverdi, dvs. beregnede tall.</t>
        </r>
      </text>
    </comment>
  </commentList>
</comments>
</file>

<file path=xl/sharedStrings.xml><?xml version="1.0" encoding="utf-8"?>
<sst xmlns="http://schemas.openxmlformats.org/spreadsheetml/2006/main" count="24" uniqueCount="18">
  <si>
    <t>År</t>
  </si>
  <si>
    <t>Pris (kr. pr. enhet)</t>
  </si>
  <si>
    <t>Salgsvolum (enheter)</t>
  </si>
  <si>
    <t>Omsetning (tusen kroner)</t>
  </si>
  <si>
    <t>Arbeidskapital (tusen kroner)</t>
  </si>
  <si>
    <t>Endring arbeidskapital (tusen kroner)</t>
  </si>
  <si>
    <t>Arbeidskapitalprosent</t>
  </si>
  <si>
    <t>Delspørsmål a</t>
  </si>
  <si>
    <t>Opprinnelige forutsetninger</t>
  </si>
  <si>
    <t>Nye forutsetninger</t>
  </si>
  <si>
    <t>Endring</t>
  </si>
  <si>
    <t>Delspørsmål b</t>
  </si>
  <si>
    <t>Saldosats 20%</t>
  </si>
  <si>
    <t>Saldosats 30 %</t>
  </si>
  <si>
    <t>Delspørsmål d</t>
  </si>
  <si>
    <t>15 % arbeidskapital</t>
  </si>
  <si>
    <t>30 % arbeidskapital</t>
  </si>
  <si>
    <t>Les dette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</si>
</sst>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4" applyFont="1"/>
    <xf numFmtId="0" fontId="5" fillId="0" borderId="0" xfId="4" applyFont="1"/>
    <xf numFmtId="1" fontId="5" fillId="0" borderId="0" xfId="4" applyNumberFormat="1" applyFont="1"/>
    <xf numFmtId="3" fontId="4" fillId="0" borderId="0" xfId="4" applyNumberFormat="1" applyFont="1"/>
    <xf numFmtId="3" fontId="5" fillId="0" borderId="0" xfId="4" applyNumberFormat="1" applyFont="1"/>
    <xf numFmtId="9" fontId="5" fillId="0" borderId="0" xfId="4" applyNumberFormat="1" applyFont="1"/>
    <xf numFmtId="166" fontId="5" fillId="0" borderId="0" xfId="4" applyNumberFormat="1" applyFont="1"/>
    <xf numFmtId="0" fontId="5" fillId="0" borderId="2" xfId="4" applyFont="1" applyBorder="1"/>
    <xf numFmtId="3" fontId="5" fillId="0" borderId="2" xfId="4" applyNumberFormat="1" applyFont="1" applyBorder="1"/>
    <xf numFmtId="0" fontId="6" fillId="0" borderId="0" xfId="0" applyFont="1"/>
    <xf numFmtId="0" fontId="7" fillId="0" borderId="0" xfId="0" applyFont="1"/>
    <xf numFmtId="165" fontId="6" fillId="0" borderId="0" xfId="1" applyNumberFormat="1" applyFont="1"/>
    <xf numFmtId="9" fontId="6" fillId="0" borderId="0" xfId="0" applyNumberFormat="1" applyFont="1"/>
    <xf numFmtId="3" fontId="6" fillId="0" borderId="0" xfId="0" applyNumberFormat="1" applyFont="1"/>
    <xf numFmtId="9" fontId="7" fillId="0" borderId="0" xfId="2" applyFont="1"/>
    <xf numFmtId="165" fontId="7" fillId="0" borderId="0" xfId="0" applyNumberFormat="1" applyFont="1"/>
    <xf numFmtId="0" fontId="8" fillId="0" borderId="0" xfId="0" applyFont="1"/>
    <xf numFmtId="0" fontId="7" fillId="0" borderId="1" xfId="0" applyFont="1" applyBorder="1"/>
    <xf numFmtId="0" fontId="6" fillId="0" borderId="1" xfId="0" applyFont="1" applyBorder="1"/>
    <xf numFmtId="165" fontId="7" fillId="0" borderId="1" xfId="0" applyNumberFormat="1" applyFont="1" applyBorder="1"/>
    <xf numFmtId="0" fontId="7" fillId="0" borderId="3" xfId="0" applyFont="1" applyBorder="1"/>
    <xf numFmtId="165" fontId="7" fillId="0" borderId="3" xfId="0" applyNumberFormat="1" applyFont="1" applyBorder="1"/>
    <xf numFmtId="0" fontId="5" fillId="0" borderId="3" xfId="4" applyFont="1" applyBorder="1"/>
    <xf numFmtId="3" fontId="5" fillId="0" borderId="3" xfId="4" applyNumberFormat="1" applyFont="1" applyBorder="1"/>
    <xf numFmtId="0" fontId="5" fillId="0" borderId="0" xfId="4" applyFont="1" applyBorder="1"/>
    <xf numFmtId="1" fontId="5" fillId="0" borderId="0" xfId="4" applyNumberFormat="1" applyFont="1" applyBorder="1"/>
    <xf numFmtId="3" fontId="4" fillId="0" borderId="0" xfId="4" applyNumberFormat="1" applyFont="1" applyBorder="1"/>
    <xf numFmtId="1" fontId="4" fillId="0" borderId="0" xfId="4" applyNumberFormat="1" applyFont="1" applyBorder="1"/>
    <xf numFmtId="0" fontId="7" fillId="0" borderId="0" xfId="0" applyFont="1" applyAlignment="1">
      <alignment horizontal="center"/>
    </xf>
    <xf numFmtId="0" fontId="5" fillId="0" borderId="0" xfId="4" applyFont="1" applyAlignment="1">
      <alignment horizontal="center"/>
    </xf>
  </cellXfs>
  <cellStyles count="6">
    <cellStyle name="Comma 2" xfId="3"/>
    <cellStyle name="Komma" xfId="1" builtinId="3"/>
    <cellStyle name="Normal" xfId="0" builtinId="0"/>
    <cellStyle name="Normal 2" xfId="4"/>
    <cellStyle name="Percent 2" xfId="5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60467888638624"/>
          <c:y val="0.15473059888278423"/>
          <c:w val="0.52763275896074624"/>
          <c:h val="0.63187412690931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'Oppgave 2.4'!$A$7</c:f>
              <c:strCache>
                <c:ptCount val="1"/>
                <c:pt idx="0">
                  <c:v>Arbeidskapital (tusen kroner)</c:v>
                </c:pt>
              </c:strCache>
            </c:strRef>
          </c:tx>
          <c:invertIfNegative val="0"/>
          <c:cat>
            <c:numRef>
              <c:f>'Oppgave 2.4'!$B$3:$J$3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'Oppgave 2.4'!$B$7:$J$7</c:f>
              <c:numCache>
                <c:formatCode>_ * #,##0_ ;_ * \-#,##0_ ;_ * "-"??_ ;_ @_ </c:formatCode>
                <c:ptCount val="9"/>
                <c:pt idx="1">
                  <c:v>500</c:v>
                </c:pt>
                <c:pt idx="2">
                  <c:v>600</c:v>
                </c:pt>
                <c:pt idx="3">
                  <c:v>700</c:v>
                </c:pt>
                <c:pt idx="4">
                  <c:v>594</c:v>
                </c:pt>
                <c:pt idx="5">
                  <c:v>486</c:v>
                </c:pt>
                <c:pt idx="6">
                  <c:v>528</c:v>
                </c:pt>
                <c:pt idx="7">
                  <c:v>440</c:v>
                </c:pt>
                <c:pt idx="8">
                  <c:v>450</c:v>
                </c:pt>
              </c:numCache>
            </c:numRef>
          </c:val>
        </c:ser>
        <c:ser>
          <c:idx val="1"/>
          <c:order val="1"/>
          <c:tx>
            <c:strRef>
              <c:f>'Oppgave 2.4'!$A$8</c:f>
              <c:strCache>
                <c:ptCount val="1"/>
                <c:pt idx="0">
                  <c:v>Endring arbeidskapital (tusen kroner)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'Oppgave 2.4'!$B$3:$J$3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'Oppgave 2.4'!$B$8:$J$8</c:f>
              <c:numCache>
                <c:formatCode>_ * #,##0_ ;_ * \-#,##0_ ;_ * "-"??_ ;_ @_ </c:formatCode>
                <c:ptCount val="9"/>
                <c:pt idx="0">
                  <c:v>-500</c:v>
                </c:pt>
                <c:pt idx="1">
                  <c:v>-100</c:v>
                </c:pt>
                <c:pt idx="2">
                  <c:v>-100</c:v>
                </c:pt>
                <c:pt idx="3">
                  <c:v>106</c:v>
                </c:pt>
                <c:pt idx="4">
                  <c:v>108</c:v>
                </c:pt>
                <c:pt idx="5">
                  <c:v>-42</c:v>
                </c:pt>
                <c:pt idx="6">
                  <c:v>88</c:v>
                </c:pt>
                <c:pt idx="7">
                  <c:v>-10</c:v>
                </c:pt>
                <c:pt idx="8">
                  <c:v>449.8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61920"/>
        <c:axId val="79101952"/>
      </c:barChart>
      <c:catAx>
        <c:axId val="7936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</a:t>
                </a:r>
              </a:p>
            </c:rich>
          </c:tx>
          <c:layout>
            <c:manualLayout>
              <c:xMode val="edge"/>
              <c:yMode val="edge"/>
              <c:x val="0.52051250066040122"/>
              <c:y val="0.610973973602672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9101952"/>
        <c:crosses val="autoZero"/>
        <c:auto val="1"/>
        <c:lblAlgn val="ctr"/>
        <c:lblOffset val="100"/>
        <c:noMultiLvlLbl val="0"/>
      </c:catAx>
      <c:valAx>
        <c:axId val="791019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Tusen kroner</a:t>
                </a:r>
              </a:p>
            </c:rich>
          </c:tx>
          <c:layout>
            <c:manualLayout>
              <c:xMode val="edge"/>
              <c:yMode val="edge"/>
              <c:x val="4.7032135879271707E-2"/>
              <c:y val="0.3986236432532316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9361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394608</xdr:colOff>
      <xdr:row>9</xdr:row>
      <xdr:rowOff>159724</xdr:rowOff>
    </xdr:from>
    <xdr:to>
      <xdr:col>10</xdr:col>
      <xdr:colOff>299358</xdr:colOff>
      <xdr:row>34</xdr:row>
      <xdr:rowOff>98912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zoomScale="140" zoomScaleNormal="140" workbookViewId="0"/>
  </sheetViews>
  <sheetFormatPr baseColWidth="10" defaultColWidth="9.140625" defaultRowHeight="15" x14ac:dyDescent="0.25"/>
  <cols>
    <col min="1" max="1" width="34.28515625" style="11" customWidth="1"/>
    <col min="2" max="2" width="10.7109375" style="11" customWidth="1"/>
    <col min="3" max="10" width="7.7109375" style="11" customWidth="1"/>
    <col min="11" max="11" width="6.7109375" style="11" customWidth="1"/>
    <col min="12" max="16384" width="9.140625" style="11"/>
  </cols>
  <sheetData>
    <row r="1" spans="1:12" x14ac:dyDescent="0.25">
      <c r="A1" s="10" t="s">
        <v>17</v>
      </c>
    </row>
    <row r="2" spans="1:12" x14ac:dyDescent="0.25">
      <c r="C2" s="29" t="s">
        <v>0</v>
      </c>
      <c r="D2" s="29"/>
      <c r="E2" s="29"/>
      <c r="F2" s="29"/>
      <c r="G2" s="29"/>
      <c r="H2" s="29"/>
      <c r="I2" s="29"/>
      <c r="J2" s="29"/>
    </row>
    <row r="3" spans="1:12" x14ac:dyDescent="0.25">
      <c r="A3" s="18"/>
      <c r="B3" s="18">
        <v>2015</v>
      </c>
      <c r="C3" s="19">
        <f>B3+1</f>
        <v>2016</v>
      </c>
      <c r="D3" s="18">
        <f>C3+1</f>
        <v>2017</v>
      </c>
      <c r="E3" s="18">
        <f t="shared" ref="E3:J3" si="0">D3+1</f>
        <v>2018</v>
      </c>
      <c r="F3" s="18">
        <f t="shared" si="0"/>
        <v>2019</v>
      </c>
      <c r="G3" s="18">
        <f t="shared" si="0"/>
        <v>2020</v>
      </c>
      <c r="H3" s="18">
        <f t="shared" si="0"/>
        <v>2021</v>
      </c>
      <c r="I3" s="18">
        <f t="shared" si="0"/>
        <v>2022</v>
      </c>
      <c r="J3" s="18">
        <f t="shared" si="0"/>
        <v>2023</v>
      </c>
    </row>
    <row r="4" spans="1:12" x14ac:dyDescent="0.25">
      <c r="A4" s="11" t="s">
        <v>1</v>
      </c>
      <c r="C4" s="12">
        <v>250</v>
      </c>
      <c r="D4" s="12">
        <v>250</v>
      </c>
      <c r="E4" s="12">
        <v>250</v>
      </c>
      <c r="F4" s="12">
        <v>270</v>
      </c>
      <c r="G4" s="12">
        <v>270</v>
      </c>
      <c r="H4" s="12">
        <v>220</v>
      </c>
      <c r="I4" s="12">
        <v>220</v>
      </c>
      <c r="J4" s="12">
        <v>150</v>
      </c>
      <c r="K4" s="13"/>
    </row>
    <row r="5" spans="1:12" x14ac:dyDescent="0.25">
      <c r="A5" s="11" t="s">
        <v>2</v>
      </c>
      <c r="C5" s="14">
        <v>10000</v>
      </c>
      <c r="D5" s="14">
        <v>12000</v>
      </c>
      <c r="E5" s="14">
        <v>14000</v>
      </c>
      <c r="F5" s="14">
        <v>11000</v>
      </c>
      <c r="G5" s="14">
        <v>9000</v>
      </c>
      <c r="H5" s="14">
        <v>12000</v>
      </c>
      <c r="I5" s="14">
        <v>10000</v>
      </c>
      <c r="J5" s="14">
        <v>15000</v>
      </c>
      <c r="K5" s="15"/>
    </row>
    <row r="6" spans="1:12" x14ac:dyDescent="0.25">
      <c r="A6" s="11" t="s">
        <v>3</v>
      </c>
      <c r="C6" s="16">
        <f>C4*C5/1000</f>
        <v>2500</v>
      </c>
      <c r="D6" s="16">
        <f t="shared" ref="D6:J6" si="1">D4*D5/1000</f>
        <v>3000</v>
      </c>
      <c r="E6" s="16">
        <f t="shared" si="1"/>
        <v>3500</v>
      </c>
      <c r="F6" s="16">
        <f t="shared" si="1"/>
        <v>2970</v>
      </c>
      <c r="G6" s="16">
        <f t="shared" si="1"/>
        <v>2430</v>
      </c>
      <c r="H6" s="16">
        <f t="shared" si="1"/>
        <v>2640</v>
      </c>
      <c r="I6" s="16">
        <f t="shared" si="1"/>
        <v>2200</v>
      </c>
      <c r="J6" s="16">
        <f t="shared" si="1"/>
        <v>2250</v>
      </c>
    </row>
    <row r="7" spans="1:12" x14ac:dyDescent="0.25">
      <c r="A7" s="18" t="s">
        <v>4</v>
      </c>
      <c r="B7" s="18"/>
      <c r="C7" s="20">
        <f>C6*$K$7</f>
        <v>500</v>
      </c>
      <c r="D7" s="20">
        <f t="shared" ref="D7:J7" si="2">D6*$K$7</f>
        <v>600</v>
      </c>
      <c r="E7" s="20">
        <f t="shared" si="2"/>
        <v>700</v>
      </c>
      <c r="F7" s="20">
        <f t="shared" si="2"/>
        <v>594</v>
      </c>
      <c r="G7" s="20">
        <f t="shared" si="2"/>
        <v>486</v>
      </c>
      <c r="H7" s="20">
        <f t="shared" si="2"/>
        <v>528</v>
      </c>
      <c r="I7" s="20">
        <f t="shared" si="2"/>
        <v>440</v>
      </c>
      <c r="J7" s="20">
        <f t="shared" si="2"/>
        <v>450</v>
      </c>
      <c r="K7" s="13">
        <v>0.2</v>
      </c>
      <c r="L7" s="11" t="s">
        <v>6</v>
      </c>
    </row>
    <row r="8" spans="1:12" ht="15.75" thickBot="1" x14ac:dyDescent="0.3">
      <c r="A8" s="21" t="s">
        <v>5</v>
      </c>
      <c r="B8" s="22">
        <f>B7-C7</f>
        <v>-500</v>
      </c>
      <c r="C8" s="22">
        <f t="shared" ref="C8:J8" si="3">C7-D7</f>
        <v>-100</v>
      </c>
      <c r="D8" s="22">
        <f t="shared" si="3"/>
        <v>-100</v>
      </c>
      <c r="E8" s="22">
        <f t="shared" si="3"/>
        <v>106</v>
      </c>
      <c r="F8" s="22">
        <f t="shared" si="3"/>
        <v>108</v>
      </c>
      <c r="G8" s="22">
        <f t="shared" si="3"/>
        <v>-42</v>
      </c>
      <c r="H8" s="22">
        <f t="shared" si="3"/>
        <v>88</v>
      </c>
      <c r="I8" s="22">
        <f t="shared" si="3"/>
        <v>-10</v>
      </c>
      <c r="J8" s="22">
        <f t="shared" si="3"/>
        <v>449.8</v>
      </c>
      <c r="K8" s="16"/>
    </row>
    <row r="9" spans="1:12" ht="15.75" thickTop="1" x14ac:dyDescent="0.25"/>
    <row r="25" spans="1:1" x14ac:dyDescent="0.25">
      <c r="A25" s="17"/>
    </row>
  </sheetData>
  <mergeCells count="1">
    <mergeCell ref="C2:J2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tabSelected="1" zoomScale="140" zoomScaleNormal="140" workbookViewId="0"/>
  </sheetViews>
  <sheetFormatPr baseColWidth="10" defaultColWidth="9.140625" defaultRowHeight="15" x14ac:dyDescent="0.25"/>
  <cols>
    <col min="1" max="1" width="25.5703125" style="2" customWidth="1"/>
    <col min="2" max="7" width="9.140625" style="2"/>
    <col min="8" max="8" width="11.5703125" style="2" bestFit="1" customWidth="1"/>
    <col min="9" max="256" width="9.140625" style="2"/>
    <col min="257" max="257" width="25.5703125" style="2" customWidth="1"/>
    <col min="258" max="263" width="9.140625" style="2"/>
    <col min="264" max="264" width="11.5703125" style="2" bestFit="1" customWidth="1"/>
    <col min="265" max="512" width="9.140625" style="2"/>
    <col min="513" max="513" width="25.5703125" style="2" customWidth="1"/>
    <col min="514" max="519" width="9.140625" style="2"/>
    <col min="520" max="520" width="11.5703125" style="2" bestFit="1" customWidth="1"/>
    <col min="521" max="768" width="9.140625" style="2"/>
    <col min="769" max="769" width="25.5703125" style="2" customWidth="1"/>
    <col min="770" max="775" width="9.140625" style="2"/>
    <col min="776" max="776" width="11.5703125" style="2" bestFit="1" customWidth="1"/>
    <col min="777" max="1024" width="9.140625" style="2"/>
    <col min="1025" max="1025" width="25.5703125" style="2" customWidth="1"/>
    <col min="1026" max="1031" width="9.140625" style="2"/>
    <col min="1032" max="1032" width="11.5703125" style="2" bestFit="1" customWidth="1"/>
    <col min="1033" max="1280" width="9.140625" style="2"/>
    <col min="1281" max="1281" width="25.5703125" style="2" customWidth="1"/>
    <col min="1282" max="1287" width="9.140625" style="2"/>
    <col min="1288" max="1288" width="11.5703125" style="2" bestFit="1" customWidth="1"/>
    <col min="1289" max="1536" width="9.140625" style="2"/>
    <col min="1537" max="1537" width="25.5703125" style="2" customWidth="1"/>
    <col min="1538" max="1543" width="9.140625" style="2"/>
    <col min="1544" max="1544" width="11.5703125" style="2" bestFit="1" customWidth="1"/>
    <col min="1545" max="1792" width="9.140625" style="2"/>
    <col min="1793" max="1793" width="25.5703125" style="2" customWidth="1"/>
    <col min="1794" max="1799" width="9.140625" style="2"/>
    <col min="1800" max="1800" width="11.5703125" style="2" bestFit="1" customWidth="1"/>
    <col min="1801" max="2048" width="9.140625" style="2"/>
    <col min="2049" max="2049" width="25.5703125" style="2" customWidth="1"/>
    <col min="2050" max="2055" width="9.140625" style="2"/>
    <col min="2056" max="2056" width="11.5703125" style="2" bestFit="1" customWidth="1"/>
    <col min="2057" max="2304" width="9.140625" style="2"/>
    <col min="2305" max="2305" width="25.5703125" style="2" customWidth="1"/>
    <col min="2306" max="2311" width="9.140625" style="2"/>
    <col min="2312" max="2312" width="11.5703125" style="2" bestFit="1" customWidth="1"/>
    <col min="2313" max="2560" width="9.140625" style="2"/>
    <col min="2561" max="2561" width="25.5703125" style="2" customWidth="1"/>
    <col min="2562" max="2567" width="9.140625" style="2"/>
    <col min="2568" max="2568" width="11.5703125" style="2" bestFit="1" customWidth="1"/>
    <col min="2569" max="2816" width="9.140625" style="2"/>
    <col min="2817" max="2817" width="25.5703125" style="2" customWidth="1"/>
    <col min="2818" max="2823" width="9.140625" style="2"/>
    <col min="2824" max="2824" width="11.5703125" style="2" bestFit="1" customWidth="1"/>
    <col min="2825" max="3072" width="9.140625" style="2"/>
    <col min="3073" max="3073" width="25.5703125" style="2" customWidth="1"/>
    <col min="3074" max="3079" width="9.140625" style="2"/>
    <col min="3080" max="3080" width="11.5703125" style="2" bestFit="1" customWidth="1"/>
    <col min="3081" max="3328" width="9.140625" style="2"/>
    <col min="3329" max="3329" width="25.5703125" style="2" customWidth="1"/>
    <col min="3330" max="3335" width="9.140625" style="2"/>
    <col min="3336" max="3336" width="11.5703125" style="2" bestFit="1" customWidth="1"/>
    <col min="3337" max="3584" width="9.140625" style="2"/>
    <col min="3585" max="3585" width="25.5703125" style="2" customWidth="1"/>
    <col min="3586" max="3591" width="9.140625" style="2"/>
    <col min="3592" max="3592" width="11.5703125" style="2" bestFit="1" customWidth="1"/>
    <col min="3593" max="3840" width="9.140625" style="2"/>
    <col min="3841" max="3841" width="25.5703125" style="2" customWidth="1"/>
    <col min="3842" max="3847" width="9.140625" style="2"/>
    <col min="3848" max="3848" width="11.5703125" style="2" bestFit="1" customWidth="1"/>
    <col min="3849" max="4096" width="9.140625" style="2"/>
    <col min="4097" max="4097" width="25.5703125" style="2" customWidth="1"/>
    <col min="4098" max="4103" width="9.140625" style="2"/>
    <col min="4104" max="4104" width="11.5703125" style="2" bestFit="1" customWidth="1"/>
    <col min="4105" max="4352" width="9.140625" style="2"/>
    <col min="4353" max="4353" width="25.5703125" style="2" customWidth="1"/>
    <col min="4354" max="4359" width="9.140625" style="2"/>
    <col min="4360" max="4360" width="11.5703125" style="2" bestFit="1" customWidth="1"/>
    <col min="4361" max="4608" width="9.140625" style="2"/>
    <col min="4609" max="4609" width="25.5703125" style="2" customWidth="1"/>
    <col min="4610" max="4615" width="9.140625" style="2"/>
    <col min="4616" max="4616" width="11.5703125" style="2" bestFit="1" customWidth="1"/>
    <col min="4617" max="4864" width="9.140625" style="2"/>
    <col min="4865" max="4865" width="25.5703125" style="2" customWidth="1"/>
    <col min="4866" max="4871" width="9.140625" style="2"/>
    <col min="4872" max="4872" width="11.5703125" style="2" bestFit="1" customWidth="1"/>
    <col min="4873" max="5120" width="9.140625" style="2"/>
    <col min="5121" max="5121" width="25.5703125" style="2" customWidth="1"/>
    <col min="5122" max="5127" width="9.140625" style="2"/>
    <col min="5128" max="5128" width="11.5703125" style="2" bestFit="1" customWidth="1"/>
    <col min="5129" max="5376" width="9.140625" style="2"/>
    <col min="5377" max="5377" width="25.5703125" style="2" customWidth="1"/>
    <col min="5378" max="5383" width="9.140625" style="2"/>
    <col min="5384" max="5384" width="11.5703125" style="2" bestFit="1" customWidth="1"/>
    <col min="5385" max="5632" width="9.140625" style="2"/>
    <col min="5633" max="5633" width="25.5703125" style="2" customWidth="1"/>
    <col min="5634" max="5639" width="9.140625" style="2"/>
    <col min="5640" max="5640" width="11.5703125" style="2" bestFit="1" customWidth="1"/>
    <col min="5641" max="5888" width="9.140625" style="2"/>
    <col min="5889" max="5889" width="25.5703125" style="2" customWidth="1"/>
    <col min="5890" max="5895" width="9.140625" style="2"/>
    <col min="5896" max="5896" width="11.5703125" style="2" bestFit="1" customWidth="1"/>
    <col min="5897" max="6144" width="9.140625" style="2"/>
    <col min="6145" max="6145" width="25.5703125" style="2" customWidth="1"/>
    <col min="6146" max="6151" width="9.140625" style="2"/>
    <col min="6152" max="6152" width="11.5703125" style="2" bestFit="1" customWidth="1"/>
    <col min="6153" max="6400" width="9.140625" style="2"/>
    <col min="6401" max="6401" width="25.5703125" style="2" customWidth="1"/>
    <col min="6402" max="6407" width="9.140625" style="2"/>
    <col min="6408" max="6408" width="11.5703125" style="2" bestFit="1" customWidth="1"/>
    <col min="6409" max="6656" width="9.140625" style="2"/>
    <col min="6657" max="6657" width="25.5703125" style="2" customWidth="1"/>
    <col min="6658" max="6663" width="9.140625" style="2"/>
    <col min="6664" max="6664" width="11.5703125" style="2" bestFit="1" customWidth="1"/>
    <col min="6665" max="6912" width="9.140625" style="2"/>
    <col min="6913" max="6913" width="25.5703125" style="2" customWidth="1"/>
    <col min="6914" max="6919" width="9.140625" style="2"/>
    <col min="6920" max="6920" width="11.5703125" style="2" bestFit="1" customWidth="1"/>
    <col min="6921" max="7168" width="9.140625" style="2"/>
    <col min="7169" max="7169" width="25.5703125" style="2" customWidth="1"/>
    <col min="7170" max="7175" width="9.140625" style="2"/>
    <col min="7176" max="7176" width="11.5703125" style="2" bestFit="1" customWidth="1"/>
    <col min="7177" max="7424" width="9.140625" style="2"/>
    <col min="7425" max="7425" width="25.5703125" style="2" customWidth="1"/>
    <col min="7426" max="7431" width="9.140625" style="2"/>
    <col min="7432" max="7432" width="11.5703125" style="2" bestFit="1" customWidth="1"/>
    <col min="7433" max="7680" width="9.140625" style="2"/>
    <col min="7681" max="7681" width="25.5703125" style="2" customWidth="1"/>
    <col min="7682" max="7687" width="9.140625" style="2"/>
    <col min="7688" max="7688" width="11.5703125" style="2" bestFit="1" customWidth="1"/>
    <col min="7689" max="7936" width="9.140625" style="2"/>
    <col min="7937" max="7937" width="25.5703125" style="2" customWidth="1"/>
    <col min="7938" max="7943" width="9.140625" style="2"/>
    <col min="7944" max="7944" width="11.5703125" style="2" bestFit="1" customWidth="1"/>
    <col min="7945" max="8192" width="9.140625" style="2"/>
    <col min="8193" max="8193" width="25.5703125" style="2" customWidth="1"/>
    <col min="8194" max="8199" width="9.140625" style="2"/>
    <col min="8200" max="8200" width="11.5703125" style="2" bestFit="1" customWidth="1"/>
    <col min="8201" max="8448" width="9.140625" style="2"/>
    <col min="8449" max="8449" width="25.5703125" style="2" customWidth="1"/>
    <col min="8450" max="8455" width="9.140625" style="2"/>
    <col min="8456" max="8456" width="11.5703125" style="2" bestFit="1" customWidth="1"/>
    <col min="8457" max="8704" width="9.140625" style="2"/>
    <col min="8705" max="8705" width="25.5703125" style="2" customWidth="1"/>
    <col min="8706" max="8711" width="9.140625" style="2"/>
    <col min="8712" max="8712" width="11.5703125" style="2" bestFit="1" customWidth="1"/>
    <col min="8713" max="8960" width="9.140625" style="2"/>
    <col min="8961" max="8961" width="25.5703125" style="2" customWidth="1"/>
    <col min="8962" max="8967" width="9.140625" style="2"/>
    <col min="8968" max="8968" width="11.5703125" style="2" bestFit="1" customWidth="1"/>
    <col min="8969" max="9216" width="9.140625" style="2"/>
    <col min="9217" max="9217" width="25.5703125" style="2" customWidth="1"/>
    <col min="9218" max="9223" width="9.140625" style="2"/>
    <col min="9224" max="9224" width="11.5703125" style="2" bestFit="1" customWidth="1"/>
    <col min="9225" max="9472" width="9.140625" style="2"/>
    <col min="9473" max="9473" width="25.5703125" style="2" customWidth="1"/>
    <col min="9474" max="9479" width="9.140625" style="2"/>
    <col min="9480" max="9480" width="11.5703125" style="2" bestFit="1" customWidth="1"/>
    <col min="9481" max="9728" width="9.140625" style="2"/>
    <col min="9729" max="9729" width="25.5703125" style="2" customWidth="1"/>
    <col min="9730" max="9735" width="9.140625" style="2"/>
    <col min="9736" max="9736" width="11.5703125" style="2" bestFit="1" customWidth="1"/>
    <col min="9737" max="9984" width="9.140625" style="2"/>
    <col min="9985" max="9985" width="25.5703125" style="2" customWidth="1"/>
    <col min="9986" max="9991" width="9.140625" style="2"/>
    <col min="9992" max="9992" width="11.5703125" style="2" bestFit="1" customWidth="1"/>
    <col min="9993" max="10240" width="9.140625" style="2"/>
    <col min="10241" max="10241" width="25.5703125" style="2" customWidth="1"/>
    <col min="10242" max="10247" width="9.140625" style="2"/>
    <col min="10248" max="10248" width="11.5703125" style="2" bestFit="1" customWidth="1"/>
    <col min="10249" max="10496" width="9.140625" style="2"/>
    <col min="10497" max="10497" width="25.5703125" style="2" customWidth="1"/>
    <col min="10498" max="10503" width="9.140625" style="2"/>
    <col min="10504" max="10504" width="11.5703125" style="2" bestFit="1" customWidth="1"/>
    <col min="10505" max="10752" width="9.140625" style="2"/>
    <col min="10753" max="10753" width="25.5703125" style="2" customWidth="1"/>
    <col min="10754" max="10759" width="9.140625" style="2"/>
    <col min="10760" max="10760" width="11.5703125" style="2" bestFit="1" customWidth="1"/>
    <col min="10761" max="11008" width="9.140625" style="2"/>
    <col min="11009" max="11009" width="25.5703125" style="2" customWidth="1"/>
    <col min="11010" max="11015" width="9.140625" style="2"/>
    <col min="11016" max="11016" width="11.5703125" style="2" bestFit="1" customWidth="1"/>
    <col min="11017" max="11264" width="9.140625" style="2"/>
    <col min="11265" max="11265" width="25.5703125" style="2" customWidth="1"/>
    <col min="11266" max="11271" width="9.140625" style="2"/>
    <col min="11272" max="11272" width="11.5703125" style="2" bestFit="1" customWidth="1"/>
    <col min="11273" max="11520" width="9.140625" style="2"/>
    <col min="11521" max="11521" width="25.5703125" style="2" customWidth="1"/>
    <col min="11522" max="11527" width="9.140625" style="2"/>
    <col min="11528" max="11528" width="11.5703125" style="2" bestFit="1" customWidth="1"/>
    <col min="11529" max="11776" width="9.140625" style="2"/>
    <col min="11777" max="11777" width="25.5703125" style="2" customWidth="1"/>
    <col min="11778" max="11783" width="9.140625" style="2"/>
    <col min="11784" max="11784" width="11.5703125" style="2" bestFit="1" customWidth="1"/>
    <col min="11785" max="12032" width="9.140625" style="2"/>
    <col min="12033" max="12033" width="25.5703125" style="2" customWidth="1"/>
    <col min="12034" max="12039" width="9.140625" style="2"/>
    <col min="12040" max="12040" width="11.5703125" style="2" bestFit="1" customWidth="1"/>
    <col min="12041" max="12288" width="9.140625" style="2"/>
    <col min="12289" max="12289" width="25.5703125" style="2" customWidth="1"/>
    <col min="12290" max="12295" width="9.140625" style="2"/>
    <col min="12296" max="12296" width="11.5703125" style="2" bestFit="1" customWidth="1"/>
    <col min="12297" max="12544" width="9.140625" style="2"/>
    <col min="12545" max="12545" width="25.5703125" style="2" customWidth="1"/>
    <col min="12546" max="12551" width="9.140625" style="2"/>
    <col min="12552" max="12552" width="11.5703125" style="2" bestFit="1" customWidth="1"/>
    <col min="12553" max="12800" width="9.140625" style="2"/>
    <col min="12801" max="12801" width="25.5703125" style="2" customWidth="1"/>
    <col min="12802" max="12807" width="9.140625" style="2"/>
    <col min="12808" max="12808" width="11.5703125" style="2" bestFit="1" customWidth="1"/>
    <col min="12809" max="13056" width="9.140625" style="2"/>
    <col min="13057" max="13057" width="25.5703125" style="2" customWidth="1"/>
    <col min="13058" max="13063" width="9.140625" style="2"/>
    <col min="13064" max="13064" width="11.5703125" style="2" bestFit="1" customWidth="1"/>
    <col min="13065" max="13312" width="9.140625" style="2"/>
    <col min="13313" max="13313" width="25.5703125" style="2" customWidth="1"/>
    <col min="13314" max="13319" width="9.140625" style="2"/>
    <col min="13320" max="13320" width="11.5703125" style="2" bestFit="1" customWidth="1"/>
    <col min="13321" max="13568" width="9.140625" style="2"/>
    <col min="13569" max="13569" width="25.5703125" style="2" customWidth="1"/>
    <col min="13570" max="13575" width="9.140625" style="2"/>
    <col min="13576" max="13576" width="11.5703125" style="2" bestFit="1" customWidth="1"/>
    <col min="13577" max="13824" width="9.140625" style="2"/>
    <col min="13825" max="13825" width="25.5703125" style="2" customWidth="1"/>
    <col min="13826" max="13831" width="9.140625" style="2"/>
    <col min="13832" max="13832" width="11.5703125" style="2" bestFit="1" customWidth="1"/>
    <col min="13833" max="14080" width="9.140625" style="2"/>
    <col min="14081" max="14081" width="25.5703125" style="2" customWidth="1"/>
    <col min="14082" max="14087" width="9.140625" style="2"/>
    <col min="14088" max="14088" width="11.5703125" style="2" bestFit="1" customWidth="1"/>
    <col min="14089" max="14336" width="9.140625" style="2"/>
    <col min="14337" max="14337" width="25.5703125" style="2" customWidth="1"/>
    <col min="14338" max="14343" width="9.140625" style="2"/>
    <col min="14344" max="14344" width="11.5703125" style="2" bestFit="1" customWidth="1"/>
    <col min="14345" max="14592" width="9.140625" style="2"/>
    <col min="14593" max="14593" width="25.5703125" style="2" customWidth="1"/>
    <col min="14594" max="14599" width="9.140625" style="2"/>
    <col min="14600" max="14600" width="11.5703125" style="2" bestFit="1" customWidth="1"/>
    <col min="14601" max="14848" width="9.140625" style="2"/>
    <col min="14849" max="14849" width="25.5703125" style="2" customWidth="1"/>
    <col min="14850" max="14855" width="9.140625" style="2"/>
    <col min="14856" max="14856" width="11.5703125" style="2" bestFit="1" customWidth="1"/>
    <col min="14857" max="15104" width="9.140625" style="2"/>
    <col min="15105" max="15105" width="25.5703125" style="2" customWidth="1"/>
    <col min="15106" max="15111" width="9.140625" style="2"/>
    <col min="15112" max="15112" width="11.5703125" style="2" bestFit="1" customWidth="1"/>
    <col min="15113" max="15360" width="9.140625" style="2"/>
    <col min="15361" max="15361" width="25.5703125" style="2" customWidth="1"/>
    <col min="15362" max="15367" width="9.140625" style="2"/>
    <col min="15368" max="15368" width="11.5703125" style="2" bestFit="1" customWidth="1"/>
    <col min="15369" max="15616" width="9.140625" style="2"/>
    <col min="15617" max="15617" width="25.5703125" style="2" customWidth="1"/>
    <col min="15618" max="15623" width="9.140625" style="2"/>
    <col min="15624" max="15624" width="11.5703125" style="2" bestFit="1" customWidth="1"/>
    <col min="15625" max="15872" width="9.140625" style="2"/>
    <col min="15873" max="15873" width="25.5703125" style="2" customWidth="1"/>
    <col min="15874" max="15879" width="9.140625" style="2"/>
    <col min="15880" max="15880" width="11.5703125" style="2" bestFit="1" customWidth="1"/>
    <col min="15881" max="16128" width="9.140625" style="2"/>
    <col min="16129" max="16129" width="25.5703125" style="2" customWidth="1"/>
    <col min="16130" max="16135" width="9.140625" style="2"/>
    <col min="16136" max="16136" width="11.5703125" style="2" bestFit="1" customWidth="1"/>
    <col min="16137" max="16384" width="9.140625" style="2"/>
  </cols>
  <sheetData>
    <row r="1" spans="1:11" x14ac:dyDescent="0.25">
      <c r="A1" s="1" t="s">
        <v>17</v>
      </c>
    </row>
    <row r="2" spans="1:11" x14ac:dyDescent="0.25">
      <c r="A2" s="2" t="s">
        <v>7</v>
      </c>
    </row>
    <row r="3" spans="1:11" x14ac:dyDescent="0.25">
      <c r="B3" s="30" t="s">
        <v>0</v>
      </c>
      <c r="C3" s="30"/>
      <c r="D3" s="30"/>
      <c r="E3" s="30"/>
    </row>
    <row r="4" spans="1:11" x14ac:dyDescent="0.25">
      <c r="A4" s="25"/>
      <c r="B4" s="28">
        <v>2015</v>
      </c>
      <c r="C4" s="26">
        <f>B4+1</f>
        <v>2016</v>
      </c>
      <c r="D4" s="26">
        <f t="shared" ref="D4:E4" si="0">C4+1</f>
        <v>2017</v>
      </c>
      <c r="E4" s="26">
        <f t="shared" si="0"/>
        <v>2018</v>
      </c>
    </row>
    <row r="5" spans="1:11" x14ac:dyDescent="0.25">
      <c r="A5" s="25" t="s">
        <v>9</v>
      </c>
      <c r="B5" s="27">
        <v>-10780</v>
      </c>
      <c r="C5" s="27">
        <v>591</v>
      </c>
      <c r="D5" s="27">
        <v>6886</v>
      </c>
      <c r="E5" s="27">
        <v>6045</v>
      </c>
    </row>
    <row r="6" spans="1:11" x14ac:dyDescent="0.25">
      <c r="A6" s="2" t="s">
        <v>8</v>
      </c>
      <c r="B6" s="4">
        <v>-10600</v>
      </c>
      <c r="C6" s="4">
        <v>61</v>
      </c>
      <c r="D6" s="4">
        <v>6886</v>
      </c>
      <c r="E6" s="4">
        <v>6045</v>
      </c>
      <c r="G6" s="5"/>
      <c r="H6" s="5"/>
      <c r="I6" s="6"/>
      <c r="J6" s="6"/>
      <c r="K6" s="7"/>
    </row>
    <row r="7" spans="1:11" x14ac:dyDescent="0.25">
      <c r="A7" s="8" t="s">
        <v>10</v>
      </c>
      <c r="B7" s="9">
        <f>B5-B6</f>
        <v>-180</v>
      </c>
      <c r="C7" s="9">
        <f>C5-C6</f>
        <v>530</v>
      </c>
      <c r="D7" s="9">
        <f>D5-D6</f>
        <v>0</v>
      </c>
      <c r="E7" s="9">
        <f>E5-E6</f>
        <v>0</v>
      </c>
    </row>
    <row r="9" spans="1:11" x14ac:dyDescent="0.25">
      <c r="A9" s="2" t="s">
        <v>11</v>
      </c>
    </row>
    <row r="10" spans="1:11" x14ac:dyDescent="0.25">
      <c r="B10" s="30" t="s">
        <v>0</v>
      </c>
      <c r="C10" s="30"/>
      <c r="D10" s="30"/>
      <c r="E10" s="30"/>
    </row>
    <row r="11" spans="1:11" x14ac:dyDescent="0.25">
      <c r="A11" s="25"/>
      <c r="B11" s="26">
        <f t="shared" ref="B11:E11" si="1">B4</f>
        <v>2015</v>
      </c>
      <c r="C11" s="26">
        <f t="shared" si="1"/>
        <v>2016</v>
      </c>
      <c r="D11" s="26">
        <f t="shared" si="1"/>
        <v>2017</v>
      </c>
      <c r="E11" s="26">
        <f t="shared" si="1"/>
        <v>2018</v>
      </c>
    </row>
    <row r="12" spans="1:11" x14ac:dyDescent="0.25">
      <c r="A12" s="25" t="s">
        <v>13</v>
      </c>
      <c r="B12" s="27">
        <v>-10600</v>
      </c>
      <c r="C12" s="27">
        <v>298</v>
      </c>
      <c r="D12" s="27">
        <v>7005</v>
      </c>
      <c r="E12" s="27">
        <v>5689</v>
      </c>
    </row>
    <row r="13" spans="1:11" x14ac:dyDescent="0.25">
      <c r="A13" s="2" t="s">
        <v>12</v>
      </c>
      <c r="B13" s="5">
        <f>B6</f>
        <v>-10600</v>
      </c>
      <c r="C13" s="5">
        <f>C6</f>
        <v>61</v>
      </c>
      <c r="D13" s="5">
        <f>D6</f>
        <v>6886</v>
      </c>
      <c r="E13" s="5">
        <f>E6</f>
        <v>6045</v>
      </c>
      <c r="H13" s="3"/>
    </row>
    <row r="14" spans="1:11" x14ac:dyDescent="0.25">
      <c r="A14" s="8" t="s">
        <v>10</v>
      </c>
      <c r="B14" s="9">
        <f>B12-B13</f>
        <v>0</v>
      </c>
      <c r="C14" s="9">
        <f>C12-C13</f>
        <v>237</v>
      </c>
      <c r="D14" s="9">
        <f>D12-D13</f>
        <v>119</v>
      </c>
      <c r="E14" s="9">
        <f>E12-E13</f>
        <v>-356</v>
      </c>
      <c r="F14" s="5"/>
      <c r="H14" s="5"/>
      <c r="I14" s="5"/>
    </row>
    <row r="15" spans="1:11" x14ac:dyDescent="0.25">
      <c r="H15" s="5"/>
    </row>
    <row r="16" spans="1:11" x14ac:dyDescent="0.25">
      <c r="A16" s="2" t="s">
        <v>14</v>
      </c>
    </row>
    <row r="17" spans="1:6" x14ac:dyDescent="0.25">
      <c r="B17" s="30" t="s">
        <v>0</v>
      </c>
      <c r="C17" s="30"/>
      <c r="D17" s="30"/>
      <c r="E17" s="30"/>
    </row>
    <row r="18" spans="1:6" x14ac:dyDescent="0.25">
      <c r="A18" s="25"/>
      <c r="B18" s="26">
        <f>B11</f>
        <v>2015</v>
      </c>
      <c r="C18" s="26">
        <f>C11</f>
        <v>2016</v>
      </c>
      <c r="D18" s="26">
        <f>D11</f>
        <v>2017</v>
      </c>
      <c r="E18" s="26">
        <f>E11</f>
        <v>2018</v>
      </c>
    </row>
    <row r="19" spans="1:6" x14ac:dyDescent="0.25">
      <c r="A19" s="25" t="s">
        <v>16</v>
      </c>
      <c r="B19" s="27">
        <v>-12400</v>
      </c>
      <c r="C19" s="27">
        <v>-1628</v>
      </c>
      <c r="D19" s="27">
        <v>8877</v>
      </c>
      <c r="E19" s="27">
        <v>7544</v>
      </c>
    </row>
    <row r="20" spans="1:6" x14ac:dyDescent="0.25">
      <c r="A20" s="2" t="s">
        <v>15</v>
      </c>
      <c r="B20" s="5">
        <f>B6</f>
        <v>-10600</v>
      </c>
      <c r="C20" s="5">
        <f>C6</f>
        <v>61</v>
      </c>
      <c r="D20" s="5">
        <f>D6</f>
        <v>6886</v>
      </c>
      <c r="E20" s="5">
        <f>E6</f>
        <v>6045</v>
      </c>
    </row>
    <row r="21" spans="1:6" ht="15.75" thickBot="1" x14ac:dyDescent="0.3">
      <c r="A21" s="23" t="s">
        <v>10</v>
      </c>
      <c r="B21" s="24">
        <f>B19-B20</f>
        <v>-1800</v>
      </c>
      <c r="C21" s="24">
        <f>C19-C20</f>
        <v>-1689</v>
      </c>
      <c r="D21" s="24">
        <f>D19-D20</f>
        <v>1991</v>
      </c>
      <c r="E21" s="24">
        <f>E19-E20</f>
        <v>1499</v>
      </c>
      <c r="F21" s="5"/>
    </row>
    <row r="22" spans="1:6" ht="15.75" thickTop="1" x14ac:dyDescent="0.25">
      <c r="E22" s="5"/>
      <c r="F22" s="3"/>
    </row>
  </sheetData>
  <mergeCells count="3">
    <mergeCell ref="B3:E3"/>
    <mergeCell ref="B10:E10"/>
    <mergeCell ref="B17:E1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2.4</vt:lpstr>
      <vt:lpstr>Oppgave 2.8</vt:lpstr>
    </vt:vector>
  </TitlesOfParts>
  <Company>Norges Handelshøyskole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2015-10-26T16:36:14Z</dcterms:created>
  <dcterms:modified xsi:type="dcterms:W3CDTF">2015-12-08T07:58:04Z</dcterms:modified>
</cp:coreProperties>
</file>