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<sst xmlns="http://schemas.openxmlformats.org/spreadsheetml/2006/main" count="59" uniqueCount="44">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</sst>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7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40178816"/>
        <c:axId val="26065025"/>
      </c:lineChart>
      <c:catAx>
        <c:axId val="40178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0.006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8816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6.3'!$F$5:$F$9</c:f>
              <c:numCache/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 val="autoZero"/>
        <c:auto val="0"/>
        <c:lblOffset val="100"/>
        <c:tickLblSkip val="1"/>
        <c:noMultiLvlLbl val="0"/>
      </c:catAx>
      <c:valAx>
        <c:axId val="30892251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86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200025</xdr:rowOff>
    </xdr:from>
    <xdr:to>
      <xdr:col>7</xdr:col>
      <xdr:colOff>419100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42875" y="13525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0" t="s">
        <v>36</v>
      </c>
      <c r="C12" s="30"/>
      <c r="D12" s="30"/>
      <c r="E12" s="30"/>
      <c r="F12" s="30"/>
      <c r="G12" s="30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0.15802006926301737</v>
      </c>
    </row>
    <row r="22" ht="15">
      <c r="B22" s="13"/>
    </row>
    <row r="24" spans="1:6" ht="15">
      <c r="A24" s="8" t="s">
        <v>17</v>
      </c>
      <c r="B24" s="30" t="s">
        <v>18</v>
      </c>
      <c r="C24" s="30"/>
      <c r="D24" s="30"/>
      <c r="E24" s="30"/>
      <c r="F24" s="30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-0.10037792351733599</v>
      </c>
      <c r="C27" s="14">
        <f>IRR(C30:C35)</f>
        <v>0.039005620221796544</v>
      </c>
      <c r="D27" s="14">
        <f>IRR(D30:D35)</f>
        <v>0.15802006926301737</v>
      </c>
      <c r="E27" s="14">
        <f>IRR(E30:E35)</f>
        <v>0.2658570040644359</v>
      </c>
      <c r="F27" s="14">
        <f>IRR(F30:F35)</f>
        <v>0.3666863729363632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0" t="str">
        <f>'Tabell 6.2'!B24</f>
        <v>Pris (kr)</v>
      </c>
      <c r="C4" s="30"/>
      <c r="D4" s="30"/>
      <c r="E4" s="30"/>
      <c r="F4" s="30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-0.10037792351733599</v>
      </c>
      <c r="C7" s="17">
        <f>'Tabell 6.2'!C27</f>
        <v>0.039005620221796544</v>
      </c>
      <c r="D7" s="17">
        <f>'Tabell 6.2'!D27</f>
        <v>0.15802006926301737</v>
      </c>
      <c r="E7" s="17">
        <f>'Tabell 6.2'!E27</f>
        <v>0.2658570040644359</v>
      </c>
      <c r="F7" s="17">
        <f>'Tabell 6.2'!F27</f>
        <v>0.3666863729363632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0" t="str">
        <f>B4</f>
        <v>Pris (kr)</v>
      </c>
      <c r="C10" s="30"/>
      <c r="D10" s="30"/>
      <c r="E10" s="30"/>
      <c r="F10" s="30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11">
        <f>'Tabell 6.3'!B13</f>
        <v>-425.6527063049839</v>
      </c>
      <c r="C6" s="11">
        <f>'Tabell 6.3'!C13</f>
        <v>32.31801241446965</v>
      </c>
      <c r="D6" s="11">
        <f>'Tabell 6.3'!D13</f>
        <v>490.28873113392274</v>
      </c>
      <c r="E6" s="11">
        <f>'Tabell 6.3'!E13</f>
        <v>948.2594498533758</v>
      </c>
      <c r="F6" s="11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140" zoomScaleNormal="140" zoomScalePageLayoutView="0" workbookViewId="0" topLeftCell="A1">
      <selection activeCell="O16" sqref="O16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5" customWidth="1"/>
    <col min="4" max="4" width="13.140625" style="25" customWidth="1"/>
    <col min="5" max="6" width="9.140625" style="25" customWidth="1"/>
    <col min="7" max="7" width="11.00390625" style="25" customWidth="1"/>
    <col min="8" max="9" width="9.140625" style="25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6" t="s">
        <v>27</v>
      </c>
      <c r="D4" s="26" t="s">
        <v>28</v>
      </c>
      <c r="E4" s="26" t="s">
        <v>30</v>
      </c>
      <c r="F4" s="26" t="s">
        <v>32</v>
      </c>
      <c r="G4" s="26" t="s">
        <v>31</v>
      </c>
      <c r="H4" s="26" t="s">
        <v>33</v>
      </c>
      <c r="I4" s="26" t="s">
        <v>34</v>
      </c>
    </row>
    <row r="5" spans="1:9" ht="15">
      <c r="A5" s="5" t="s">
        <v>22</v>
      </c>
      <c r="B5" s="1">
        <v>200</v>
      </c>
      <c r="C5" s="25">
        <f>1-2*B13</f>
        <v>0.6</v>
      </c>
      <c r="D5" s="27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5">
        <f>1-B13</f>
        <v>0.8</v>
      </c>
      <c r="D6" s="27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5">
        <v>1</v>
      </c>
      <c r="D7" s="27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5">
        <f>1+B13</f>
        <v>1.2</v>
      </c>
      <c r="D8" s="27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5">
        <f>1+2*B13</f>
        <v>1.4</v>
      </c>
      <c r="D9" s="27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8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29"/>
      <c r="D14" s="29"/>
      <c r="E14" s="29"/>
      <c r="F14" s="29"/>
      <c r="G14" s="29"/>
      <c r="H14" s="29"/>
      <c r="I14" s="29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2015-12-08T09:23:11Z</dcterms:modified>
  <cp:category/>
  <cp:version/>
  <cp:contentType/>
  <cp:contentStatus/>
</cp:coreProperties>
</file>