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24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<sst xmlns="http://schemas.openxmlformats.org/spreadsheetml/2006/main" count="9" uniqueCount="9">
  <si>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Kjøpesum</t>
  </si>
  <si>
    <t>Etablering</t>
  </si>
  <si>
    <t>Termin</t>
  </si>
  <si>
    <t>Månedsrente</t>
  </si>
  <si>
    <t>Betaling pr. måned</t>
  </si>
  <si>
    <t>Lån</t>
  </si>
  <si>
    <t>Årsrente</t>
  </si>
  <si>
    <t>Månedsrente x 12</t>
  </si>
  <si>
    <t>Årsrente før skatt</t>
  </si>
</sst>
</file>

<file path=xl/styles.xml><?xml version="1.0" encoding="utf-8"?>
<styleSheet xmlns="http://schemas.openxmlformats.org/spreadsheetml/2006/main">
  <numFmts count="1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00"/>
    <numFmt numFmtId="173" formatCode="0.0\ %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3" borderId="1" applyNumberFormat="0" applyAlignment="0" applyProtection="0"/>
    <xf numFmtId="0" fontId="27" fillId="0" borderId="2" applyNumberFormat="0" applyFill="0" applyAlignment="0" applyProtection="0"/>
    <xf numFmtId="0" fontId="28" fillId="24" borderId="3" applyNumberFormat="0" applyAlignment="0" applyProtection="0"/>
    <xf numFmtId="0" fontId="0" fillId="25" borderId="4" applyNumberFormat="0" applyFont="0" applyAlignment="0" applyProtection="0"/>
    <xf numFmtId="0" fontId="29" fillId="26" borderId="0" applyNumberFormat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0" borderId="9" applyNumberFormat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73" fontId="0" fillId="0" borderId="0" xfId="0" applyNumberFormat="1" applyAlignment="1">
      <alignment/>
    </xf>
    <xf numFmtId="9" fontId="0" fillId="0" borderId="0" xfId="46" applyFont="1" applyAlignment="1">
      <alignment/>
    </xf>
    <xf numFmtId="173" fontId="0" fillId="0" borderId="0" xfId="46" applyNumberFormat="1" applyFont="1" applyAlignment="1">
      <alignment/>
    </xf>
    <xf numFmtId="3" fontId="0" fillId="0" borderId="0" xfId="0" applyNumberFormat="1" applyAlignment="1">
      <alignment/>
    </xf>
    <xf numFmtId="9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9" fontId="0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20.28125" style="0" customWidth="1"/>
    <col min="2" max="2" width="10.8515625" style="0" bestFit="1" customWidth="1"/>
    <col min="3" max="3" width="11.421875" style="0" bestFit="1" customWidth="1"/>
  </cols>
  <sheetData>
    <row r="1" spans="1:8" ht="12.75">
      <c r="A1" t="s">
        <v>0</v>
      </c>
      <c r="B1" s="1">
        <v>2500</v>
      </c>
      <c r="C1">
        <f>B1</f>
        <v>2500</v>
      </c>
      <c r="D1" s="2">
        <f>B1+$B$1</f>
        <v>5000</v>
      </c>
      <c r="E1">
        <f>D1+$B$1</f>
        <v>7500</v>
      </c>
      <c r="F1">
        <f>E1+$B$1</f>
        <v>10000</v>
      </c>
      <c r="G1">
        <f>F1+$B$1</f>
        <v>12500</v>
      </c>
      <c r="H1">
        <f>G1+$B$1</f>
        <v>15000</v>
      </c>
    </row>
    <row r="2" spans="1:2" ht="12.75">
      <c r="A2" t="s">
        <v>1</v>
      </c>
      <c r="B2" s="1">
        <v>195</v>
      </c>
    </row>
    <row r="3" spans="1:2" ht="12.75">
      <c r="A3" t="s">
        <v>2</v>
      </c>
      <c r="B3" s="1">
        <v>45</v>
      </c>
    </row>
    <row r="4" spans="1:8" ht="12.75">
      <c r="A4" t="s">
        <v>4</v>
      </c>
      <c r="C4" s="3">
        <f aca="true" t="shared" si="0" ref="C4:H4">C1/12+$B$3</f>
        <v>253.33333333333334</v>
      </c>
      <c r="D4" s="3">
        <f t="shared" si="0"/>
        <v>461.6666666666667</v>
      </c>
      <c r="E4" s="3">
        <f t="shared" si="0"/>
        <v>670</v>
      </c>
      <c r="F4" s="3">
        <f t="shared" si="0"/>
        <v>878.3333333333334</v>
      </c>
      <c r="G4" s="3">
        <f t="shared" si="0"/>
        <v>1086.6666666666667</v>
      </c>
      <c r="H4" s="3">
        <f t="shared" si="0"/>
        <v>1295</v>
      </c>
    </row>
    <row r="5" spans="1:8" ht="12.75">
      <c r="A5" t="s">
        <v>5</v>
      </c>
      <c r="C5">
        <f aca="true" t="shared" si="1" ref="C5:H5">C1-$B$2</f>
        <v>2305</v>
      </c>
      <c r="D5">
        <f t="shared" si="1"/>
        <v>4805</v>
      </c>
      <c r="E5">
        <f t="shared" si="1"/>
        <v>7305</v>
      </c>
      <c r="F5">
        <f t="shared" si="1"/>
        <v>9805</v>
      </c>
      <c r="G5">
        <f t="shared" si="1"/>
        <v>12305</v>
      </c>
      <c r="H5">
        <f t="shared" si="1"/>
        <v>14805</v>
      </c>
    </row>
    <row r="6" spans="1:8" ht="12.75">
      <c r="A6" t="s">
        <v>3</v>
      </c>
      <c r="C6" s="4">
        <f aca="true" t="shared" si="2" ref="C6:H6">RATE(12,-C4,C5)</f>
        <v>0.0453820567719435</v>
      </c>
      <c r="D6" s="4">
        <f t="shared" si="2"/>
        <v>0.022607699439019243</v>
      </c>
      <c r="E6" s="4">
        <f t="shared" si="2"/>
        <v>0.015066546025018404</v>
      </c>
      <c r="F6" s="4">
        <f t="shared" si="2"/>
        <v>0.011299868416107571</v>
      </c>
      <c r="G6" s="4">
        <f t="shared" si="2"/>
        <v>0.009040377188031046</v>
      </c>
      <c r="H6" s="4">
        <f t="shared" si="2"/>
        <v>0.007534091833338607</v>
      </c>
    </row>
    <row r="7" spans="1:8" ht="12.75">
      <c r="A7" t="s">
        <v>6</v>
      </c>
      <c r="C7" s="6">
        <f aca="true" t="shared" si="3" ref="C7:H7">(1+C6)^12-1</f>
        <v>0.703336676037073</v>
      </c>
      <c r="D7" s="6">
        <f t="shared" si="3"/>
        <v>0.3077017340412922</v>
      </c>
      <c r="E7" s="6">
        <f t="shared" si="3"/>
        <v>0.19655916456351696</v>
      </c>
      <c r="F7" s="6">
        <f t="shared" si="3"/>
        <v>0.14435140929791745</v>
      </c>
      <c r="G7" s="6">
        <f t="shared" si="3"/>
        <v>0.11404450492303009</v>
      </c>
      <c r="H7" s="6">
        <f t="shared" si="3"/>
        <v>0.09425112782366374</v>
      </c>
    </row>
    <row r="8" spans="1:8" ht="12.75" hidden="1">
      <c r="A8" t="s">
        <v>8</v>
      </c>
      <c r="C8" s="6">
        <f aca="true" t="shared" si="4" ref="C8:H8">C7/0.72</f>
        <v>0.9768564944959347</v>
      </c>
      <c r="D8" s="6">
        <f t="shared" si="4"/>
        <v>0.42736351950179474</v>
      </c>
      <c r="E8" s="6">
        <f t="shared" si="4"/>
        <v>0.27299883967155136</v>
      </c>
      <c r="F8" s="6">
        <f t="shared" si="4"/>
        <v>0.20048806846932982</v>
      </c>
      <c r="G8" s="6">
        <f t="shared" si="4"/>
        <v>0.15839514572643068</v>
      </c>
      <c r="H8" s="6">
        <f t="shared" si="4"/>
        <v>0.13090434419953298</v>
      </c>
    </row>
    <row r="10" spans="1:8" ht="12.75">
      <c r="A10" t="s">
        <v>7</v>
      </c>
      <c r="C10" s="6">
        <f aca="true" t="shared" si="5" ref="C10:H10">C6*12</f>
        <v>0.5445846812633219</v>
      </c>
      <c r="D10" s="6">
        <f t="shared" si="5"/>
        <v>0.2712923932682309</v>
      </c>
      <c r="E10" s="6">
        <f t="shared" si="5"/>
        <v>0.18079855230022085</v>
      </c>
      <c r="F10" s="6">
        <f t="shared" si="5"/>
        <v>0.13559842099329086</v>
      </c>
      <c r="G10" s="6">
        <f t="shared" si="5"/>
        <v>0.10848452625637256</v>
      </c>
      <c r="H10" s="6">
        <f t="shared" si="5"/>
        <v>0.09040910200006329</v>
      </c>
    </row>
    <row r="13" spans="3:8" ht="12.75">
      <c r="C13" s="7"/>
      <c r="D13" s="7"/>
      <c r="E13" s="7"/>
      <c r="F13" s="7"/>
      <c r="G13" s="7"/>
      <c r="H13" s="7"/>
    </row>
    <row r="18" spans="2:8" ht="12.75">
      <c r="B18" s="8"/>
      <c r="C18" s="11"/>
      <c r="D18" s="12"/>
      <c r="E18" s="12"/>
      <c r="F18" s="12"/>
      <c r="G18" s="12"/>
      <c r="H18" s="12"/>
    </row>
    <row r="19" spans="2:8" ht="12.75">
      <c r="B19" s="10"/>
      <c r="C19" s="10"/>
      <c r="D19" s="10"/>
      <c r="E19" s="10"/>
      <c r="F19" s="10"/>
      <c r="G19" s="10"/>
      <c r="H19" s="10"/>
    </row>
    <row r="20" spans="2:8" ht="12.75">
      <c r="B20" s="9"/>
      <c r="C20" s="9"/>
      <c r="D20" s="9"/>
      <c r="E20" s="9"/>
      <c r="F20" s="9"/>
      <c r="G20" s="9"/>
      <c r="H20" s="9"/>
    </row>
    <row r="22" ht="12.75">
      <c r="E22" s="5"/>
    </row>
  </sheetData>
  <sheetProtection/>
  <printOptions gridLines="1"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Ivar Gjærum</dc:creator>
  <cp:keywords/>
  <dc:description/>
  <cp:lastModifiedBy>Trond Soldal</cp:lastModifiedBy>
  <dcterms:created xsi:type="dcterms:W3CDTF">2009-02-14T07:53:00Z</dcterms:created>
  <dcterms:modified xsi:type="dcterms:W3CDTF">2009-07-15T12:13:19Z</dcterms:modified>
  <cp:category/>
  <cp:version/>
  <cp:contentType/>
  <cp:contentStatus/>
</cp:coreProperties>
</file>