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855" windowHeight="11715" activeTab="0"/>
  </bookViews>
  <sheets>
    <sheet name="Sheet1" sheetId="1" r:id="rId1"/>
  </sheets>
  <definedNames/>
  <calcPr fullCalcOnLoad="1"/>
</workbook>
</file>

<file path=xl/comments1.xml><?xml version="1.0" encoding="utf-8"?>
<comments xmlns="http://schemas.openxmlformats.org/spreadsheetml/2006/main">
  <authors>
    <author>Per Ivar</author>
  </authors>
  <commentList>
    <comment ref="A1" authorId="0">
      <text>
        <r>
          <rPr>
            <sz val="11"/>
            <rFont val="Times New Roman"/>
            <family val="1"/>
          </rPr>
          <t>Dette regnearket kan brukes til å vurdere det innkjøpet av brevark som er omtalt i Aftenposten Aften 24. fenruar 2009.
Fet font angir inputverdi, vanlig font output. Sort fet font angir at verdien kan endres, rød fet font betyr at det ligger et tall i cellen, men dersom det endres blir regnestykket feil. Poenget er at beløpene er plassert på tidsaksen ut fra hvor stort parti som kjøpes. Denne plasseringen endres ikke om volumet endres. Du kan godt endre volumet likevel, men da må du selv passe på å plassere beløpene på riktige tidspunkter.</t>
        </r>
      </text>
    </comment>
  </commentList>
</comments>
</file>

<file path=xl/sharedStrings.xml><?xml version="1.0" encoding="utf-8"?>
<sst xmlns="http://schemas.openxmlformats.org/spreadsheetml/2006/main" count="18" uniqueCount="14">
  <si>
    <t>Periode</t>
  </si>
  <si>
    <t>A</t>
  </si>
  <si>
    <t>B1</t>
  </si>
  <si>
    <t>Pris</t>
  </si>
  <si>
    <t>Sum</t>
  </si>
  <si>
    <t>Stort-smått</t>
  </si>
  <si>
    <t>Forbruk pr. år</t>
  </si>
  <si>
    <t>Internrente pr. år</t>
  </si>
  <si>
    <t>Antall</t>
  </si>
  <si>
    <t>B2</t>
  </si>
  <si>
    <t>B3</t>
  </si>
  <si>
    <t>Les dette</t>
  </si>
  <si>
    <t>Metode</t>
  </si>
  <si>
    <t>Internrente pr periode</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</si>
</sst>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
  </numFmts>
  <fonts count="42">
    <font>
      <sz val="11"/>
      <color theme="1"/>
      <name val="Calibri"/>
      <family val="2"/>
    </font>
    <font>
      <sz val="11"/>
      <color indexed="8"/>
      <name val="Calibri"/>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b/>
      <sz val="11"/>
      <color indexed="10"/>
      <name val="Times New Roman"/>
      <family val="1"/>
    </font>
    <font>
      <b/>
      <sz val="11"/>
      <color indexed="8"/>
      <name val="Times New Roman"/>
      <family val="1"/>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rgb="FFFF0000"/>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1" borderId="0" applyNumberFormat="0" applyBorder="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23" borderId="1" applyNumberFormat="0" applyAlignment="0" applyProtection="0"/>
    <xf numFmtId="0" fontId="28" fillId="0" borderId="2" applyNumberFormat="0" applyFill="0" applyAlignment="0" applyProtection="0"/>
    <xf numFmtId="0" fontId="29" fillId="24" borderId="3" applyNumberFormat="0" applyAlignment="0" applyProtection="0"/>
    <xf numFmtId="0" fontId="0" fillId="25" borderId="4" applyNumberFormat="0" applyFont="0" applyAlignment="0" applyProtection="0"/>
    <xf numFmtId="0" fontId="30" fillId="26"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9" applyNumberFormat="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cellStyleXfs>
  <cellXfs count="8">
    <xf numFmtId="0" fontId="0" fillId="0" borderId="0" xfId="0" applyFont="1" applyAlignment="1">
      <alignment/>
    </xf>
    <xf numFmtId="0" fontId="38" fillId="0" borderId="0" xfId="0" applyFont="1" applyAlignment="1">
      <alignment/>
    </xf>
    <xf numFmtId="3" fontId="39" fillId="0" borderId="0" xfId="0" applyNumberFormat="1" applyFont="1" applyAlignment="1">
      <alignment/>
    </xf>
    <xf numFmtId="3" fontId="40" fillId="0" borderId="0" xfId="0" applyNumberFormat="1" applyFont="1" applyAlignment="1">
      <alignment/>
    </xf>
    <xf numFmtId="3" fontId="38" fillId="0" borderId="0" xfId="0" applyNumberFormat="1" applyFont="1" applyAlignment="1">
      <alignment/>
    </xf>
    <xf numFmtId="164" fontId="38" fillId="0" borderId="0" xfId="0" applyNumberFormat="1" applyFont="1" applyAlignment="1">
      <alignment/>
    </xf>
    <xf numFmtId="3" fontId="38" fillId="0" borderId="0" xfId="0" applyNumberFormat="1" applyFont="1" applyAlignment="1">
      <alignment horizontal="center"/>
    </xf>
    <xf numFmtId="0" fontId="38" fillId="0" borderId="0" xfId="0" applyFont="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L1" sqref="L1"/>
    </sheetView>
  </sheetViews>
  <sheetFormatPr defaultColWidth="9.140625" defaultRowHeight="15" outlineLevelCol="1"/>
  <cols>
    <col min="1" max="1" width="20.421875" style="0" customWidth="1"/>
    <col min="2" max="3" width="7.00390625" style="0" customWidth="1"/>
    <col min="4" max="4" width="5.140625" style="0" customWidth="1"/>
    <col min="5" max="5" width="6.57421875" style="0" customWidth="1"/>
    <col min="6" max="7" width="6.421875" style="0" customWidth="1"/>
    <col min="8" max="11" width="5.140625" style="0" hidden="1" customWidth="1" outlineLevel="1"/>
    <col min="12" max="12" width="6.140625" style="0" customWidth="1" collapsed="1"/>
    <col min="13" max="14" width="5.140625" style="0" customWidth="1"/>
    <col min="15" max="16" width="5.140625" style="0" hidden="1" customWidth="1" outlineLevel="1"/>
    <col min="17" max="17" width="5.8515625" style="0" hidden="1" customWidth="1" outlineLevel="1"/>
    <col min="18" max="19" width="5.140625" style="0" hidden="1" customWidth="1" outlineLevel="1"/>
    <col min="20" max="20" width="5.140625" style="0" customWidth="1" collapsed="1"/>
    <col min="21" max="21" width="5.140625" style="0" customWidth="1"/>
    <col min="22" max="22" width="7.140625" style="0" customWidth="1"/>
    <col min="23" max="23" width="6.140625" style="0" customWidth="1"/>
  </cols>
  <sheetData>
    <row r="1" spans="1:23" ht="15">
      <c r="A1" s="1" t="s">
        <v>11</v>
      </c>
      <c r="B1" s="1"/>
      <c r="C1" s="1"/>
      <c r="D1" s="7" t="s">
        <v>12</v>
      </c>
      <c r="E1" s="7"/>
      <c r="F1" s="7"/>
      <c r="G1" s="1"/>
      <c r="H1" s="1"/>
      <c r="I1" s="1"/>
      <c r="J1" s="1"/>
      <c r="K1" s="1"/>
      <c r="L1" s="1"/>
      <c r="M1" s="1"/>
      <c r="N1" s="1"/>
      <c r="O1" s="1"/>
      <c r="P1" s="1"/>
      <c r="Q1" s="1"/>
      <c r="R1" s="1"/>
      <c r="S1" s="1"/>
      <c r="T1" s="1"/>
      <c r="U1" s="1"/>
      <c r="V1" s="1"/>
      <c r="W1" s="1"/>
    </row>
    <row r="2" spans="1:23" ht="15">
      <c r="A2" s="1"/>
      <c r="B2" s="1" t="s">
        <v>8</v>
      </c>
      <c r="C2" s="1" t="s">
        <v>3</v>
      </c>
      <c r="D2" s="1">
        <v>1</v>
      </c>
      <c r="E2" s="1">
        <v>2</v>
      </c>
      <c r="F2" s="1">
        <v>3</v>
      </c>
      <c r="G2" s="1">
        <v>4</v>
      </c>
      <c r="H2" s="1"/>
      <c r="I2" s="1"/>
      <c r="J2" s="1"/>
      <c r="K2" s="1"/>
      <c r="L2" s="1"/>
      <c r="M2" s="1"/>
      <c r="N2" s="1"/>
      <c r="O2" s="1"/>
      <c r="P2" s="1"/>
      <c r="Q2" s="1"/>
      <c r="R2" s="1"/>
      <c r="S2" s="1"/>
      <c r="T2" s="1"/>
      <c r="U2" s="1"/>
      <c r="V2" s="1"/>
      <c r="W2" s="1"/>
    </row>
    <row r="3" spans="1:23" ht="15">
      <c r="A3" s="1" t="s">
        <v>1</v>
      </c>
      <c r="B3" s="2">
        <v>1000</v>
      </c>
      <c r="C3" s="3">
        <v>900</v>
      </c>
      <c r="D3" s="4">
        <f>C3</f>
        <v>900</v>
      </c>
      <c r="E3" s="4"/>
      <c r="F3" s="4">
        <f>10000/B3*C3</f>
        <v>9000</v>
      </c>
      <c r="G3" s="4">
        <f>C3*$B$8/B3</f>
        <v>4500</v>
      </c>
      <c r="H3" s="4"/>
      <c r="I3" s="1"/>
      <c r="J3" s="4"/>
      <c r="K3" s="4"/>
      <c r="L3" s="4"/>
      <c r="M3" s="4"/>
      <c r="N3" s="4"/>
      <c r="O3" s="4"/>
      <c r="P3" s="4"/>
      <c r="Q3" s="4"/>
      <c r="R3" s="4"/>
      <c r="S3" s="4"/>
      <c r="T3" s="4"/>
      <c r="U3" s="4"/>
      <c r="V3" s="4"/>
      <c r="W3" s="4"/>
    </row>
    <row r="4" spans="1:23" ht="15">
      <c r="A4" s="1"/>
      <c r="B4" s="2"/>
      <c r="C4" s="3"/>
      <c r="D4" s="1"/>
      <c r="E4" s="4"/>
      <c r="F4" s="4"/>
      <c r="G4" s="4"/>
      <c r="H4" s="4"/>
      <c r="I4" s="1"/>
      <c r="J4" s="4"/>
      <c r="K4" s="4"/>
      <c r="L4" s="4"/>
      <c r="M4" s="4"/>
      <c r="N4" s="4"/>
      <c r="O4" s="4"/>
      <c r="P4" s="4"/>
      <c r="Q4" s="4"/>
      <c r="R4" s="4"/>
      <c r="S4" s="4"/>
      <c r="T4" s="4"/>
      <c r="U4" s="4"/>
      <c r="V4" s="4"/>
      <c r="W4" s="4"/>
    </row>
    <row r="5" spans="1:23" ht="15">
      <c r="A5" s="1" t="s">
        <v>2</v>
      </c>
      <c r="B5" s="2">
        <v>2500</v>
      </c>
      <c r="C5" s="3">
        <v>2000</v>
      </c>
      <c r="D5" s="1">
        <f>C5*1000/B5</f>
        <v>800</v>
      </c>
      <c r="E5" s="4">
        <f>$C$3*B5/$B$3</f>
        <v>2250</v>
      </c>
      <c r="F5" s="4">
        <f>10000/B5*C5</f>
        <v>8000</v>
      </c>
      <c r="G5" s="4">
        <f>C5*$B$8/B5</f>
        <v>4000</v>
      </c>
      <c r="H5" s="4"/>
      <c r="I5" s="1"/>
      <c r="J5" s="4"/>
      <c r="K5" s="4"/>
      <c r="L5" s="4"/>
      <c r="M5" s="4"/>
      <c r="N5" s="4"/>
      <c r="O5" s="4"/>
      <c r="P5" s="4"/>
      <c r="Q5" s="4"/>
      <c r="R5" s="4"/>
      <c r="S5" s="4"/>
      <c r="T5" s="4"/>
      <c r="U5" s="4"/>
      <c r="V5" s="4"/>
      <c r="W5" s="4"/>
    </row>
    <row r="6" spans="1:23" ht="15">
      <c r="A6" s="1" t="s">
        <v>9</v>
      </c>
      <c r="B6" s="2">
        <v>5000</v>
      </c>
      <c r="C6" s="3">
        <v>3750</v>
      </c>
      <c r="D6" s="1">
        <f>C6*1000/B6</f>
        <v>750</v>
      </c>
      <c r="E6" s="4">
        <f>$C$3*B6/$B$3</f>
        <v>4500</v>
      </c>
      <c r="F6" s="4">
        <f>10000/B6*C6</f>
        <v>7500</v>
      </c>
      <c r="G6" s="4">
        <f>C6*$B$8/B6</f>
        <v>3750</v>
      </c>
      <c r="H6" s="4"/>
      <c r="I6" s="1"/>
      <c r="J6" s="4"/>
      <c r="K6" s="4"/>
      <c r="L6" s="4"/>
      <c r="M6" s="4"/>
      <c r="N6" s="4"/>
      <c r="O6" s="4"/>
      <c r="P6" s="4"/>
      <c r="Q6" s="4"/>
      <c r="R6" s="4"/>
      <c r="S6" s="4"/>
      <c r="T6" s="4"/>
      <c r="U6" s="4"/>
      <c r="V6" s="4"/>
      <c r="W6" s="4"/>
    </row>
    <row r="7" spans="1:23" ht="15">
      <c r="A7" s="1" t="s">
        <v>10</v>
      </c>
      <c r="B7" s="2">
        <v>10000</v>
      </c>
      <c r="C7" s="3">
        <v>8405.502226959134</v>
      </c>
      <c r="D7" s="1">
        <f>C7*1000/B7</f>
        <v>840.5502226959134</v>
      </c>
      <c r="E7" s="4">
        <f>$C$3*B7/$B$3</f>
        <v>9000</v>
      </c>
      <c r="F7" s="4">
        <f>10000/B7*C7</f>
        <v>8405.502226959134</v>
      </c>
      <c r="G7" s="4">
        <f>C7*$B$8/B7</f>
        <v>4202.751113479567</v>
      </c>
      <c r="H7" s="4"/>
      <c r="I7" s="1"/>
      <c r="J7" s="4"/>
      <c r="K7" s="4"/>
      <c r="L7" s="4"/>
      <c r="M7" s="4"/>
      <c r="N7" s="4"/>
      <c r="O7" s="4"/>
      <c r="P7" s="4"/>
      <c r="Q7" s="4"/>
      <c r="R7" s="4"/>
      <c r="S7" s="4"/>
      <c r="T7" s="4"/>
      <c r="U7" s="4"/>
      <c r="V7" s="4"/>
      <c r="W7" s="4"/>
    </row>
    <row r="8" spans="1:23" ht="15">
      <c r="A8" s="1" t="s">
        <v>6</v>
      </c>
      <c r="B8" s="3">
        <v>5000</v>
      </c>
      <c r="C8" s="4"/>
      <c r="D8" s="4"/>
      <c r="E8" s="4"/>
      <c r="F8" s="4"/>
      <c r="G8" s="4"/>
      <c r="H8" s="4"/>
      <c r="I8" s="4"/>
      <c r="J8" s="4"/>
      <c r="K8" s="4"/>
      <c r="L8" s="4"/>
      <c r="M8" s="4"/>
      <c r="N8" s="4"/>
      <c r="O8" s="4"/>
      <c r="P8" s="4"/>
      <c r="Q8" s="4"/>
      <c r="R8" s="4"/>
      <c r="S8" s="4"/>
      <c r="T8" s="4"/>
      <c r="U8" s="4"/>
      <c r="V8" s="4"/>
      <c r="W8" s="4"/>
    </row>
    <row r="9" spans="1:23" ht="15">
      <c r="A9" s="1"/>
      <c r="B9" s="4"/>
      <c r="C9" s="6" t="s">
        <v>0</v>
      </c>
      <c r="D9" s="6"/>
      <c r="E9" s="6"/>
      <c r="F9" s="6"/>
      <c r="G9" s="6"/>
      <c r="H9" s="6"/>
      <c r="I9" s="6"/>
      <c r="J9" s="6"/>
      <c r="K9" s="6"/>
      <c r="L9" s="6"/>
      <c r="M9" s="6"/>
      <c r="N9" s="6"/>
      <c r="O9" s="6"/>
      <c r="P9" s="6"/>
      <c r="Q9" s="6"/>
      <c r="R9" s="6"/>
      <c r="S9" s="6"/>
      <c r="T9" s="6"/>
      <c r="U9" s="6"/>
      <c r="V9" s="6"/>
      <c r="W9" s="6"/>
    </row>
    <row r="10" spans="1:23" ht="15">
      <c r="A10" s="1"/>
      <c r="B10" s="4">
        <v>0</v>
      </c>
      <c r="C10" s="4">
        <v>1</v>
      </c>
      <c r="D10" s="4">
        <v>2</v>
      </c>
      <c r="E10" s="4">
        <v>3</v>
      </c>
      <c r="F10" s="4">
        <v>4</v>
      </c>
      <c r="G10" s="4">
        <v>5</v>
      </c>
      <c r="H10" s="4">
        <v>6</v>
      </c>
      <c r="I10" s="4">
        <v>7</v>
      </c>
      <c r="J10" s="4">
        <v>8</v>
      </c>
      <c r="K10" s="4">
        <v>9</v>
      </c>
      <c r="L10" s="4">
        <v>10</v>
      </c>
      <c r="M10" s="4">
        <v>11</v>
      </c>
      <c r="N10" s="4">
        <v>12</v>
      </c>
      <c r="O10" s="4">
        <v>13</v>
      </c>
      <c r="P10" s="4">
        <v>14</v>
      </c>
      <c r="Q10" s="4">
        <v>15</v>
      </c>
      <c r="R10" s="4">
        <v>16</v>
      </c>
      <c r="S10" s="4">
        <v>17</v>
      </c>
      <c r="T10" s="4">
        <v>18</v>
      </c>
      <c r="U10" s="4">
        <v>19</v>
      </c>
      <c r="V10" s="4" t="s">
        <v>4</v>
      </c>
      <c r="W10" s="4"/>
    </row>
    <row r="11" spans="1:23" ht="15">
      <c r="A11" s="1" t="s">
        <v>1</v>
      </c>
      <c r="B11" s="4">
        <f>C3</f>
        <v>900</v>
      </c>
      <c r="C11" s="4">
        <v>0</v>
      </c>
      <c r="D11" s="4">
        <f>B11</f>
        <v>900</v>
      </c>
      <c r="E11" s="4">
        <v>0</v>
      </c>
      <c r="F11" s="4">
        <f>D11</f>
        <v>900</v>
      </c>
      <c r="G11" s="4"/>
      <c r="H11" s="4">
        <f>F11</f>
        <v>900</v>
      </c>
      <c r="I11" s="4"/>
      <c r="J11" s="4">
        <f>H11</f>
        <v>900</v>
      </c>
      <c r="K11" s="4"/>
      <c r="L11" s="4">
        <f>J11</f>
        <v>900</v>
      </c>
      <c r="M11" s="4"/>
      <c r="N11" s="4">
        <f>L11</f>
        <v>900</v>
      </c>
      <c r="O11" s="4"/>
      <c r="P11" s="4">
        <f>N11</f>
        <v>900</v>
      </c>
      <c r="Q11" s="4"/>
      <c r="R11" s="4">
        <f>P11</f>
        <v>900</v>
      </c>
      <c r="S11" s="4"/>
      <c r="T11" s="4">
        <f>R11</f>
        <v>900</v>
      </c>
      <c r="U11" s="4"/>
      <c r="V11" s="4">
        <f>SUM(B11:U11)</f>
        <v>9000</v>
      </c>
      <c r="W11" s="4"/>
    </row>
    <row r="12" spans="1:23" ht="15">
      <c r="A12" s="1"/>
      <c r="B12" s="4"/>
      <c r="C12" s="4"/>
      <c r="D12" s="4"/>
      <c r="E12" s="4"/>
      <c r="F12" s="4"/>
      <c r="G12" s="4"/>
      <c r="H12" s="4"/>
      <c r="I12" s="4"/>
      <c r="J12" s="4"/>
      <c r="K12" s="4"/>
      <c r="L12" s="4"/>
      <c r="M12" s="4"/>
      <c r="N12" s="4"/>
      <c r="O12" s="4"/>
      <c r="P12" s="4"/>
      <c r="Q12" s="4"/>
      <c r="R12" s="4"/>
      <c r="S12" s="4"/>
      <c r="T12" s="4"/>
      <c r="U12" s="4"/>
      <c r="V12" s="4"/>
      <c r="W12" s="4"/>
    </row>
    <row r="13" spans="1:23" ht="15">
      <c r="A13" s="1" t="s">
        <v>2</v>
      </c>
      <c r="B13" s="4">
        <f>C5</f>
        <v>2000</v>
      </c>
      <c r="C13" s="4"/>
      <c r="D13" s="4"/>
      <c r="E13" s="4"/>
      <c r="F13" s="4"/>
      <c r="G13" s="4">
        <f>B13</f>
        <v>2000</v>
      </c>
      <c r="H13" s="4"/>
      <c r="I13" s="4"/>
      <c r="J13" s="4"/>
      <c r="K13" s="4"/>
      <c r="L13" s="4">
        <f>G13</f>
        <v>2000</v>
      </c>
      <c r="M13" s="4"/>
      <c r="N13" s="4"/>
      <c r="O13" s="4"/>
      <c r="P13" s="4"/>
      <c r="Q13" s="4">
        <f>L13</f>
        <v>2000</v>
      </c>
      <c r="R13" s="4"/>
      <c r="S13" s="4"/>
      <c r="T13" s="4"/>
      <c r="U13" s="4"/>
      <c r="V13" s="4">
        <f>SUM(B13:U13)</f>
        <v>8000</v>
      </c>
      <c r="W13" s="4"/>
    </row>
    <row r="14" spans="1:23" ht="15">
      <c r="A14" s="1" t="s">
        <v>9</v>
      </c>
      <c r="B14" s="4">
        <f>C6</f>
        <v>3750</v>
      </c>
      <c r="C14" s="4"/>
      <c r="D14" s="4"/>
      <c r="E14" s="4"/>
      <c r="F14" s="4"/>
      <c r="G14" s="4"/>
      <c r="H14" s="4"/>
      <c r="I14" s="4"/>
      <c r="J14" s="4"/>
      <c r="K14" s="4"/>
      <c r="L14" s="4">
        <f>B14</f>
        <v>3750</v>
      </c>
      <c r="M14" s="4"/>
      <c r="N14" s="4"/>
      <c r="O14" s="4"/>
      <c r="P14" s="4"/>
      <c r="Q14" s="4"/>
      <c r="R14" s="4"/>
      <c r="S14" s="4"/>
      <c r="T14" s="4"/>
      <c r="U14" s="4"/>
      <c r="V14" s="4">
        <f>SUM(B14:U14)</f>
        <v>7500</v>
      </c>
      <c r="W14" s="4"/>
    </row>
    <row r="15" spans="1:23" ht="15">
      <c r="A15" s="1" t="s">
        <v>10</v>
      </c>
      <c r="B15" s="4">
        <f>C7</f>
        <v>8405.502226959134</v>
      </c>
      <c r="C15" s="4"/>
      <c r="D15" s="4"/>
      <c r="E15" s="4"/>
      <c r="F15" s="4"/>
      <c r="G15" s="4"/>
      <c r="H15" s="4"/>
      <c r="I15" s="4"/>
      <c r="J15" s="4"/>
      <c r="K15" s="4"/>
      <c r="L15" s="4"/>
      <c r="M15" s="4"/>
      <c r="N15" s="4"/>
      <c r="O15" s="4"/>
      <c r="P15" s="4"/>
      <c r="Q15" s="4"/>
      <c r="R15" s="4"/>
      <c r="S15" s="4"/>
      <c r="T15" s="4"/>
      <c r="U15" s="4"/>
      <c r="V15" s="4">
        <f>SUM(B15:U15)</f>
        <v>8405.502226959134</v>
      </c>
      <c r="W15" s="4"/>
    </row>
    <row r="16" spans="1:23" ht="15">
      <c r="A16" s="1"/>
      <c r="B16" s="4"/>
      <c r="C16" s="4"/>
      <c r="D16" s="4"/>
      <c r="E16" s="4"/>
      <c r="F16" s="4"/>
      <c r="G16" s="4"/>
      <c r="H16" s="4"/>
      <c r="I16" s="4"/>
      <c r="J16" s="4"/>
      <c r="K16" s="4"/>
      <c r="L16" s="4"/>
      <c r="M16" s="4"/>
      <c r="N16" s="4"/>
      <c r="O16" s="4"/>
      <c r="P16" s="4"/>
      <c r="Q16" s="4"/>
      <c r="R16" s="4"/>
      <c r="S16" s="4"/>
      <c r="T16" s="4"/>
      <c r="U16" s="4"/>
      <c r="V16" s="4"/>
      <c r="W16" s="4"/>
    </row>
    <row r="17" spans="1:23" ht="15">
      <c r="A17" s="1" t="s">
        <v>5</v>
      </c>
      <c r="B17" s="4">
        <f>B11-B15</f>
        <v>-7505.502226959134</v>
      </c>
      <c r="C17" s="4">
        <f aca="true" t="shared" si="0" ref="C17:U17">C11-C15</f>
        <v>0</v>
      </c>
      <c r="D17" s="4">
        <f t="shared" si="0"/>
        <v>900</v>
      </c>
      <c r="E17" s="4">
        <f t="shared" si="0"/>
        <v>0</v>
      </c>
      <c r="F17" s="4">
        <f t="shared" si="0"/>
        <v>900</v>
      </c>
      <c r="G17" s="4">
        <f t="shared" si="0"/>
        <v>0</v>
      </c>
      <c r="H17" s="4">
        <f t="shared" si="0"/>
        <v>900</v>
      </c>
      <c r="I17" s="4">
        <f t="shared" si="0"/>
        <v>0</v>
      </c>
      <c r="J17" s="4">
        <f t="shared" si="0"/>
        <v>900</v>
      </c>
      <c r="K17" s="4">
        <f t="shared" si="0"/>
        <v>0</v>
      </c>
      <c r="L17" s="4">
        <f t="shared" si="0"/>
        <v>900</v>
      </c>
      <c r="M17" s="4">
        <f t="shared" si="0"/>
        <v>0</v>
      </c>
      <c r="N17" s="4">
        <f t="shared" si="0"/>
        <v>900</v>
      </c>
      <c r="O17" s="4">
        <f t="shared" si="0"/>
        <v>0</v>
      </c>
      <c r="P17" s="4">
        <f t="shared" si="0"/>
        <v>900</v>
      </c>
      <c r="Q17" s="4">
        <f t="shared" si="0"/>
        <v>0</v>
      </c>
      <c r="R17" s="4">
        <f t="shared" si="0"/>
        <v>900</v>
      </c>
      <c r="S17" s="4">
        <f t="shared" si="0"/>
        <v>0</v>
      </c>
      <c r="T17" s="4">
        <f t="shared" si="0"/>
        <v>900</v>
      </c>
      <c r="U17" s="4">
        <f t="shared" si="0"/>
        <v>0</v>
      </c>
      <c r="V17" s="4"/>
      <c r="W17" s="4"/>
    </row>
    <row r="18" spans="1:23" ht="15">
      <c r="A18" s="1" t="s">
        <v>13</v>
      </c>
      <c r="B18" s="5">
        <f>IRR(B17:T17)</f>
        <v>0.007731581925782835</v>
      </c>
      <c r="C18" s="1"/>
      <c r="D18" s="1"/>
      <c r="E18" s="1"/>
      <c r="F18" s="1"/>
      <c r="G18" s="1"/>
      <c r="H18" s="1"/>
      <c r="I18" s="1"/>
      <c r="J18" s="1"/>
      <c r="K18" s="1"/>
      <c r="L18" s="1"/>
      <c r="M18" s="1"/>
      <c r="N18" s="1"/>
      <c r="O18" s="1"/>
      <c r="P18" s="1"/>
      <c r="Q18" s="1"/>
      <c r="R18" s="1"/>
      <c r="S18" s="1"/>
      <c r="T18" s="1"/>
      <c r="U18" s="1"/>
      <c r="V18" s="1"/>
      <c r="W18" s="1"/>
    </row>
    <row r="19" spans="1:23" ht="15">
      <c r="A19" s="1" t="s">
        <v>7</v>
      </c>
      <c r="B19" s="5">
        <f>(1+B18)^(B8/500)-1</f>
        <v>0.08006201864913476</v>
      </c>
      <c r="C19" s="1"/>
      <c r="D19" s="1"/>
      <c r="E19" s="1"/>
      <c r="F19" s="1"/>
      <c r="G19" s="1"/>
      <c r="H19" s="1"/>
      <c r="I19" s="1"/>
      <c r="J19" s="1"/>
      <c r="K19" s="1"/>
      <c r="L19" s="1"/>
      <c r="M19" s="1"/>
      <c r="N19" s="1"/>
      <c r="O19" s="1"/>
      <c r="P19" s="1"/>
      <c r="Q19" s="1"/>
      <c r="R19" s="1"/>
      <c r="S19" s="1"/>
      <c r="T19" s="1"/>
      <c r="U19" s="1"/>
      <c r="V19" s="1"/>
      <c r="W19" s="1"/>
    </row>
  </sheetData>
  <sheetProtection/>
  <mergeCells count="2">
    <mergeCell ref="C9:W9"/>
    <mergeCell ref="D1:F1"/>
  </mergeCells>
  <printOptions gridLines="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dc:creator>
  <cp:keywords/>
  <dc:description/>
  <cp:lastModifiedBy>Administrator</cp:lastModifiedBy>
  <dcterms:created xsi:type="dcterms:W3CDTF">2009-02-28T11:34:47Z</dcterms:created>
  <dcterms:modified xsi:type="dcterms:W3CDTF">2009-07-15T20:08:57Z</dcterms:modified>
  <cp:category/>
  <cp:version/>
  <cp:contentType/>
  <cp:contentStatus/>
</cp:coreProperties>
</file>